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2"/>
  </bookViews>
  <sheets>
    <sheet name="2022" sheetId="1" r:id="rId1"/>
    <sheet name="2023" sheetId="2" r:id="rId2"/>
    <sheet name="2024" sheetId="3" r:id="rId3"/>
  </sheets>
  <definedNames>
    <definedName name="_xlnm.Print_Area" localSheetId="0">'2022'!$A$1:$H$52</definedName>
  </definedNames>
  <calcPr fullCalcOnLoad="1"/>
</workbook>
</file>

<file path=xl/sharedStrings.xml><?xml version="1.0" encoding="utf-8"?>
<sst xmlns="http://schemas.openxmlformats.org/spreadsheetml/2006/main" count="549" uniqueCount="142">
  <si>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</si>
  <si>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</si>
  <si>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</si>
  <si>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</si>
  <si>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</si>
  <si>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</si>
  <si>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БЕЗВОЗМЕЗДНЫЕ ПОСТУПЛЕНИЯ</t>
  </si>
  <si>
    <t>1.1.</t>
  </si>
  <si>
    <t>1.1.1.</t>
  </si>
  <si>
    <t>3.1.</t>
  </si>
  <si>
    <t>1.3.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</si>
  <si>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</si>
  <si>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</si>
  <si>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</si>
  <si>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</si>
  <si>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</si>
  <si>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</si>
  <si>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</si>
  <si>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</si>
  <si>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</si>
  <si>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</si>
  <si>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</si>
  <si>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</si>
  <si>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</si>
  <si>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1.1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</si>
  <si>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</si>
  <si>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</si>
  <si>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</si>
  <si>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</si>
  <si>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</si>
  <si>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</si>
  <si>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</si>
  <si>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</si>
  <si>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</si>
  <si>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</si>
  <si>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</si>
  <si>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860</t>
  </si>
  <si>
    <t>807</t>
  </si>
  <si>
    <t>806</t>
  </si>
  <si>
    <t>965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</si>
  <si>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</si>
  <si>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</si>
  <si>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</si>
  <si>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</si>
  <si>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</si>
  <si>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</si>
  <si>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</si>
  <si>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>1 05 01011 01 0000 110</t>
  </si>
  <si>
    <t>1 05 01021 01 0000 110</t>
  </si>
  <si>
    <t>1 05 02010 02 0000 110</t>
  </si>
  <si>
    <t>867</t>
  </si>
  <si>
    <t>1 13 02990 00 0000 130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</si>
  <si>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</si>
  <si>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</si>
  <si>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</si>
  <si>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Прочие субсидии</t>
  </si>
  <si>
    <t>тыс. руб.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</si>
  <si>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</si>
  <si>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</si>
  <si>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</si>
  <si>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</si>
  <si>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824</t>
  </si>
  <si>
    <t>2.</t>
  </si>
  <si>
    <t>2.1.</t>
  </si>
  <si>
    <t>2.1.1</t>
  </si>
  <si>
    <t>2.1.1.1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</si>
  <si>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</si>
  <si>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</si>
  <si>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</si>
  <si>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</si>
  <si>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бюджетной системы Российской Федерации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</si>
  <si>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</si>
  <si>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</si>
  <si>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</si>
  <si>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</si>
  <si>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</si>
  <si>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</si>
  <si>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</si>
  <si>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</si>
  <si>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</si>
  <si>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</si>
  <si>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</si>
  <si>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</si>
  <si>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</si>
  <si>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</si>
  <si>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</si>
  <si>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</si>
  <si>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</si>
  <si>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</si>
  <si>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</si>
  <si>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</si>
  <si>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</si>
  <si>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</si>
  <si>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</si>
  <si>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</si>
  <si>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1 17 05030 03 0000 180</t>
  </si>
  <si>
    <t>4.</t>
  </si>
  <si>
    <t>4.1.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</si>
  <si>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</si>
  <si>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</si>
  <si>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</si>
  <si>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ОТ ОКАЗАНИЯ ПЛАТНЫХ УСЛУГ И КОМПЕНСАЦИИ ЗАТРАТ ГОСУДАРСТВА
</t>
  </si>
  <si>
    <t>Прочие доходы от компенсации затрат госуд</t>
  </si>
  <si>
    <t xml:space="preserve">Прочие доходы от компенсации затрат бюджетов внутригородских муниципальных образований городов федерального значения
</t>
  </si>
  <si>
    <t xml:space="preserve">ШТРАФЫ, САНКЦИИ, ВОЗМЕЩЕНИЕ УЩЕРБА
</t>
  </si>
  <si>
    <t>3.1.1.</t>
  </si>
  <si>
    <t>3.1.1.1.</t>
  </si>
  <si>
    <t>3.1.1.2.</t>
  </si>
  <si>
    <t>3.1.2.</t>
  </si>
  <si>
    <t>3.1.3.</t>
  </si>
  <si>
    <t>3.1.4.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</si>
  <si>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</si>
  <si>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(Администрация Приморского района)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</si>
  <si>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административно-техническая инспекция)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</si>
  <si>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жилищная инспекция Санкт-Петербурга)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</si>
  <si>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(Комитет по печати и взаимодействию со средствами массовой информации)</t>
  </si>
  <si>
    <t>1 16 02000 02 0000 140</t>
  </si>
  <si>
    <t xml:space="preserve">Прочие субсидии бюджетам внутригородских муниципальных образований городов федерального значения
</t>
  </si>
  <si>
    <t xml:space="preserve">2 02 29999 03 0000 150
</t>
  </si>
  <si>
    <t xml:space="preserve">2 02 29999 00 0000 150
</t>
  </si>
  <si>
    <t>1 16 02010 02 0100 140</t>
  </si>
  <si>
    <t>2 02 20000 00 0000 150</t>
  </si>
  <si>
    <t xml:space="preserve">Субсидии бюджетам бюджетной системы Российской Федерации (межбюджетные субсидии)
</t>
  </si>
  <si>
    <t xml:space="preserve">БЕЗВОЗМЕЗДНЫЕ ПОСТУПЛЕНИЯ ОТ ДРУГИХ БЮДЖЕТОВ БЮДЖЕТНОЙ СИСТЕМЫ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</si>
  <si>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</si>
  <si>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 2022 ГОД</t>
  </si>
  <si>
    <t>НА 2023 ГОД</t>
  </si>
  <si>
    <t>Субвенции бюджетам  внутригородских муниципальных образований Санкт-Петербурга на содержаниедетей, находящихся под опекой или попечительством, и денежных средств на содержание детей, переданных на воспитание в приемные семьи</t>
  </si>
  <si>
    <t>Субвенции бюджетам  внутригородских муниципальных образований Санкт-Петербурга по выплате вознаграждения приемным родителям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</si>
  <si>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</si>
  <si>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</si>
  <si>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 xml:space="preserve">                                                                    Приложение  №  1.2</t>
  </si>
  <si>
    <t xml:space="preserve">                                                                    Приложение  №  1.3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</si>
  <si>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</si>
  <si>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1 01 02010 01 0000 110
</t>
  </si>
  <si>
    <t>1 01 02000 01 0000 110</t>
  </si>
  <si>
    <t xml:space="preserve">Налог на доходы физических лиц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</si>
  <si>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</si>
  <si>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2 02 15001 03 0000 150</t>
  </si>
  <si>
    <t>НА 2024 ГОД</t>
  </si>
  <si>
    <t xml:space="preserve">                                                                    Приложение  №  1.1</t>
  </si>
  <si>
    <t>II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</si>
</sst>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8" fontId="19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16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76" fontId="59" fillId="0" borderId="10" xfId="0" applyNumberFormat="1" applyFont="1" applyBorder="1" applyAlignment="1">
      <alignment horizontal="center" vertical="center" wrapText="1"/>
    </xf>
    <xf numFmtId="178" fontId="6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78" fontId="20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4"/>
  <sheetViews>
    <sheetView view="pageBreakPreview" zoomScale="110" zoomScaleSheetLayoutView="110" workbookViewId="0" topLeftCell="B46">
      <selection activeCell="I7" sqref="I1:AL16384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50"/>
      <c r="E1" s="54"/>
      <c r="F1" s="55" t="s">
        <v>140</v>
      </c>
    </row>
    <row r="2" spans="1:6" ht="15.75">
      <c r="A2" s="1"/>
      <c r="B2" s="1"/>
      <c r="D2" s="50"/>
      <c r="E2" s="56"/>
      <c r="F2" s="55" t="s">
        <v>46</v>
      </c>
    </row>
    <row r="3" spans="1:6" ht="15.75">
      <c r="A3" s="2"/>
      <c r="B3" s="2"/>
      <c r="D3" s="50"/>
      <c r="E3" s="56"/>
      <c r="F3" s="55" t="s">
        <v>45</v>
      </c>
    </row>
    <row r="4" spans="1:6" ht="15.75" customHeight="1">
      <c r="A4" s="3"/>
      <c r="B4" s="3"/>
      <c r="C4" s="6"/>
      <c r="D4" s="108"/>
      <c r="E4" s="108"/>
      <c r="F4" s="108"/>
    </row>
    <row r="5" spans="1:4" ht="18.75" customHeight="1">
      <c r="A5" s="4"/>
      <c r="B5" s="4"/>
      <c r="C5" s="6"/>
      <c r="D5" s="43" t="s">
        <v>58</v>
      </c>
    </row>
    <row r="6" spans="1:4" ht="15.75">
      <c r="A6" s="5"/>
      <c r="B6" s="5"/>
      <c r="D6" s="43" t="s">
        <v>59</v>
      </c>
    </row>
    <row r="7" spans="1:4" ht="17.25" customHeight="1">
      <c r="A7" s="50" t="s">
        <v>56</v>
      </c>
      <c r="D7" s="43" t="s">
        <v>125</v>
      </c>
    </row>
    <row r="8" spans="1:6" ht="15" customHeight="1">
      <c r="A8" s="109" t="s">
        <v>0</v>
      </c>
      <c r="B8" s="110" t="s">
        <v>25</v>
      </c>
      <c r="C8" s="111"/>
      <c r="D8" s="109" t="s">
        <v>26</v>
      </c>
      <c r="E8" s="7" t="s">
        <v>18</v>
      </c>
      <c r="F8" s="112" t="s">
        <v>19</v>
      </c>
    </row>
    <row r="9" spans="1:6" ht="33.75" customHeight="1">
      <c r="A9" s="109"/>
      <c r="B9" s="51" t="s">
        <v>27</v>
      </c>
      <c r="C9" s="10" t="s">
        <v>1</v>
      </c>
      <c r="D9" s="109"/>
      <c r="E9" s="7" t="s">
        <v>2</v>
      </c>
      <c r="F9" s="113"/>
    </row>
    <row r="10" spans="1:6" ht="20.25" customHeight="1">
      <c r="A10" s="32" t="s">
        <v>11</v>
      </c>
      <c r="B10" s="37" t="s">
        <v>28</v>
      </c>
      <c r="C10" s="10" t="s">
        <v>30</v>
      </c>
      <c r="D10" s="32" t="s">
        <v>14</v>
      </c>
      <c r="E10" s="40" t="e">
        <f>E11+#REF!+#REF!+#REF!+E19+E24+#REF!</f>
        <v>#REF!</v>
      </c>
      <c r="F10" s="41">
        <f>F12+F19</f>
        <v>18165</v>
      </c>
    </row>
    <row r="11" spans="1:6" ht="15.75" customHeight="1" hidden="1">
      <c r="A11" s="28" t="s">
        <v>12</v>
      </c>
      <c r="B11" s="37" t="s">
        <v>28</v>
      </c>
      <c r="C11" s="8" t="s">
        <v>31</v>
      </c>
      <c r="D11" s="46" t="s">
        <v>3</v>
      </c>
      <c r="E11" s="9">
        <f>E14+E18</f>
        <v>33680</v>
      </c>
      <c r="F11" s="18">
        <f>F14+F17+F18</f>
        <v>0</v>
      </c>
    </row>
    <row r="12" spans="1:6" ht="15.75" customHeight="1">
      <c r="A12" s="28" t="s">
        <v>12</v>
      </c>
      <c r="B12" s="37" t="s">
        <v>28</v>
      </c>
      <c r="C12" s="10" t="s">
        <v>135</v>
      </c>
      <c r="D12" s="32" t="s">
        <v>136</v>
      </c>
      <c r="E12" s="40"/>
      <c r="F12" s="41">
        <f>F13</f>
        <v>16165</v>
      </c>
    </row>
    <row r="13" spans="1:10" ht="81.75" customHeight="1">
      <c r="A13" s="33" t="s">
        <v>7</v>
      </c>
      <c r="B13" s="11">
        <v>182</v>
      </c>
      <c r="C13" s="11" t="s">
        <v>134</v>
      </c>
      <c r="D13" s="31" t="s">
        <v>133</v>
      </c>
      <c r="E13" s="91"/>
      <c r="F13" s="89">
        <v>16165</v>
      </c>
      <c r="J13" s="103"/>
    </row>
    <row r="14" spans="1:6" ht="31.5" hidden="1">
      <c r="A14" s="29" t="s">
        <v>7</v>
      </c>
      <c r="B14" s="36" t="s">
        <v>28</v>
      </c>
      <c r="C14" s="11" t="s">
        <v>32</v>
      </c>
      <c r="D14" s="44" t="s">
        <v>15</v>
      </c>
      <c r="E14" s="12">
        <f>E15+E16</f>
        <v>5680</v>
      </c>
      <c r="F14" s="26">
        <f>F15+F16</f>
        <v>0</v>
      </c>
    </row>
    <row r="15" spans="1:7" ht="30" customHeight="1" hidden="1">
      <c r="A15" s="30" t="s">
        <v>8</v>
      </c>
      <c r="B15" s="36" t="s">
        <v>29</v>
      </c>
      <c r="C15" s="11" t="s">
        <v>47</v>
      </c>
      <c r="D15" s="44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0" t="s">
        <v>20</v>
      </c>
      <c r="B16" s="36" t="s">
        <v>29</v>
      </c>
      <c r="C16" s="11" t="s">
        <v>48</v>
      </c>
      <c r="D16" s="44" t="s">
        <v>66</v>
      </c>
      <c r="E16" s="13">
        <v>800</v>
      </c>
      <c r="F16" s="19">
        <v>0</v>
      </c>
      <c r="G16" s="22"/>
    </row>
    <row r="17" spans="1:7" ht="33.75" customHeight="1" hidden="1">
      <c r="A17" s="30" t="s">
        <v>4</v>
      </c>
      <c r="B17" s="36" t="s">
        <v>29</v>
      </c>
      <c r="C17" s="11" t="s">
        <v>49</v>
      </c>
      <c r="D17" s="44" t="s">
        <v>5</v>
      </c>
      <c r="E17" s="13">
        <v>28000</v>
      </c>
      <c r="F17" s="19">
        <v>0</v>
      </c>
      <c r="G17" s="22"/>
    </row>
    <row r="18" spans="1:7" ht="51" customHeight="1" hidden="1">
      <c r="A18" s="31" t="s">
        <v>10</v>
      </c>
      <c r="B18" s="36" t="s">
        <v>29</v>
      </c>
      <c r="C18" s="11" t="s">
        <v>57</v>
      </c>
      <c r="D18" s="44" t="s">
        <v>60</v>
      </c>
      <c r="E18" s="13">
        <v>28000</v>
      </c>
      <c r="F18" s="53">
        <v>0</v>
      </c>
      <c r="G18" s="22"/>
    </row>
    <row r="19" spans="1:6" ht="31.5" customHeight="1">
      <c r="A19" s="28" t="s">
        <v>62</v>
      </c>
      <c r="B19" s="37" t="s">
        <v>28</v>
      </c>
      <c r="C19" s="10" t="s">
        <v>33</v>
      </c>
      <c r="D19" s="47" t="s">
        <v>101</v>
      </c>
      <c r="E19" s="14">
        <f>E21</f>
        <v>2100</v>
      </c>
      <c r="F19" s="24">
        <f>F21</f>
        <v>2000</v>
      </c>
    </row>
    <row r="20" spans="1:6" ht="15.75">
      <c r="A20" s="33" t="s">
        <v>63</v>
      </c>
      <c r="B20" s="36" t="s">
        <v>28</v>
      </c>
      <c r="C20" s="11" t="s">
        <v>51</v>
      </c>
      <c r="D20" s="48" t="s">
        <v>102</v>
      </c>
      <c r="E20" s="12">
        <f>E21</f>
        <v>2100</v>
      </c>
      <c r="F20" s="26">
        <f>F21</f>
        <v>2000</v>
      </c>
    </row>
    <row r="21" spans="1:6" ht="33.75" customHeight="1">
      <c r="A21" s="33" t="s">
        <v>64</v>
      </c>
      <c r="B21" s="36" t="s">
        <v>28</v>
      </c>
      <c r="C21" s="11" t="s">
        <v>52</v>
      </c>
      <c r="D21" s="48" t="s">
        <v>103</v>
      </c>
      <c r="E21" s="13">
        <f>E22</f>
        <v>2100</v>
      </c>
      <c r="F21" s="26">
        <f>F22+F23</f>
        <v>2000</v>
      </c>
    </row>
    <row r="22" spans="1:6" ht="77.25" customHeight="1">
      <c r="A22" s="33" t="s">
        <v>65</v>
      </c>
      <c r="B22" s="36" t="s">
        <v>50</v>
      </c>
      <c r="C22" s="11" t="s">
        <v>53</v>
      </c>
      <c r="D22" s="45" t="s">
        <v>124</v>
      </c>
      <c r="E22" s="13">
        <v>2100</v>
      </c>
      <c r="F22" s="52">
        <v>2000</v>
      </c>
    </row>
    <row r="23" spans="1:6" ht="45" customHeight="1" hidden="1">
      <c r="A23" s="33" t="s">
        <v>98</v>
      </c>
      <c r="B23" s="36" t="s">
        <v>39</v>
      </c>
      <c r="C23" s="11" t="s">
        <v>99</v>
      </c>
      <c r="D23" s="45" t="s">
        <v>100</v>
      </c>
      <c r="E23" s="13"/>
      <c r="F23" s="52">
        <v>0</v>
      </c>
    </row>
    <row r="24" spans="1:6" ht="18" customHeight="1" hidden="1">
      <c r="A24" s="34" t="s">
        <v>13</v>
      </c>
      <c r="B24" s="37" t="s">
        <v>28</v>
      </c>
      <c r="C24" s="10" t="s">
        <v>34</v>
      </c>
      <c r="D24" s="47" t="s">
        <v>104</v>
      </c>
      <c r="E24" s="14">
        <f>E25+E26</f>
        <v>3100</v>
      </c>
      <c r="F24" s="24">
        <f>F25+F26</f>
        <v>0</v>
      </c>
    </row>
    <row r="25" spans="1:7" s="74" customFormat="1" ht="64.5" customHeight="1" hidden="1">
      <c r="A25" s="75" t="s">
        <v>9</v>
      </c>
      <c r="B25" s="76" t="s">
        <v>29</v>
      </c>
      <c r="C25" s="77" t="s">
        <v>35</v>
      </c>
      <c r="D25" s="78" t="s">
        <v>21</v>
      </c>
      <c r="E25" s="79">
        <v>1200</v>
      </c>
      <c r="F25" s="80">
        <v>0</v>
      </c>
      <c r="G25" s="73"/>
    </row>
    <row r="26" spans="1:6" ht="36.75" customHeight="1" hidden="1">
      <c r="A26" s="75" t="s">
        <v>9</v>
      </c>
      <c r="B26" s="76" t="s">
        <v>28</v>
      </c>
      <c r="C26" s="76" t="s">
        <v>116</v>
      </c>
      <c r="D26" s="102" t="s">
        <v>111</v>
      </c>
      <c r="E26" s="79">
        <f>E32+E30+E31</f>
        <v>1900</v>
      </c>
      <c r="F26" s="81">
        <f>F32+F30+F31+F29</f>
        <v>0</v>
      </c>
    </row>
    <row r="27" spans="1:6" ht="78.75" hidden="1">
      <c r="A27" s="84" t="s">
        <v>106</v>
      </c>
      <c r="B27" s="82" t="s">
        <v>36</v>
      </c>
      <c r="C27" s="97" t="s">
        <v>40</v>
      </c>
      <c r="D27" s="98" t="s">
        <v>67</v>
      </c>
      <c r="E27" s="85">
        <v>49</v>
      </c>
      <c r="F27" s="86">
        <v>450</v>
      </c>
    </row>
    <row r="28" spans="1:7" ht="82.5" customHeight="1" hidden="1">
      <c r="A28" s="84" t="s">
        <v>107</v>
      </c>
      <c r="B28" s="82" t="s">
        <v>36</v>
      </c>
      <c r="C28" s="97" t="s">
        <v>41</v>
      </c>
      <c r="D28" s="98" t="s">
        <v>54</v>
      </c>
      <c r="E28" s="85">
        <v>50</v>
      </c>
      <c r="F28" s="86">
        <v>550</v>
      </c>
      <c r="G28" s="20"/>
    </row>
    <row r="29" spans="1:7" ht="94.5" customHeight="1" hidden="1">
      <c r="A29" s="90" t="s">
        <v>105</v>
      </c>
      <c r="B29" s="88" t="s">
        <v>38</v>
      </c>
      <c r="C29" s="99" t="s">
        <v>120</v>
      </c>
      <c r="D29" s="100" t="s">
        <v>113</v>
      </c>
      <c r="E29" s="91">
        <v>1800</v>
      </c>
      <c r="F29" s="92">
        <v>0</v>
      </c>
      <c r="G29" s="20"/>
    </row>
    <row r="30" spans="1:7" s="95" customFormat="1" ht="97.5" customHeight="1" hidden="1">
      <c r="A30" s="93" t="s">
        <v>108</v>
      </c>
      <c r="B30" s="88" t="s">
        <v>37</v>
      </c>
      <c r="C30" s="99" t="s">
        <v>120</v>
      </c>
      <c r="D30" s="100" t="s">
        <v>114</v>
      </c>
      <c r="E30" s="91">
        <v>1</v>
      </c>
      <c r="F30" s="92">
        <v>0</v>
      </c>
      <c r="G30" s="94"/>
    </row>
    <row r="31" spans="1:7" s="95" customFormat="1" ht="99.75" customHeight="1" hidden="1">
      <c r="A31" s="90" t="s">
        <v>109</v>
      </c>
      <c r="B31" s="88" t="s">
        <v>61</v>
      </c>
      <c r="C31" s="99" t="s">
        <v>120</v>
      </c>
      <c r="D31" s="100" t="s">
        <v>115</v>
      </c>
      <c r="E31" s="91">
        <v>1800</v>
      </c>
      <c r="F31" s="92">
        <v>0</v>
      </c>
      <c r="G31" s="96"/>
    </row>
    <row r="32" spans="1:6" ht="83.25" customHeight="1" hidden="1">
      <c r="A32" s="87" t="s">
        <v>110</v>
      </c>
      <c r="B32" s="88" t="s">
        <v>36</v>
      </c>
      <c r="C32" s="99" t="s">
        <v>120</v>
      </c>
      <c r="D32" s="100" t="s">
        <v>112</v>
      </c>
      <c r="E32" s="83">
        <f>E27+E28</f>
        <v>99</v>
      </c>
      <c r="F32" s="89">
        <v>0</v>
      </c>
    </row>
    <row r="33" spans="1:7" ht="35.25" customHeight="1" hidden="1">
      <c r="A33" s="69" t="s">
        <v>96</v>
      </c>
      <c r="B33" s="37" t="s">
        <v>28</v>
      </c>
      <c r="C33" s="59" t="s">
        <v>92</v>
      </c>
      <c r="D33" s="60" t="s">
        <v>93</v>
      </c>
      <c r="E33" s="70"/>
      <c r="F33" s="71">
        <f>F34</f>
        <v>0</v>
      </c>
      <c r="G33" s="20"/>
    </row>
    <row r="34" spans="1:7" ht="36.75" customHeight="1" hidden="1">
      <c r="A34" s="72" t="s">
        <v>97</v>
      </c>
      <c r="B34" s="36" t="s">
        <v>39</v>
      </c>
      <c r="C34" s="23" t="s">
        <v>95</v>
      </c>
      <c r="D34" s="44" t="s">
        <v>94</v>
      </c>
      <c r="E34" s="13"/>
      <c r="F34" s="19">
        <v>0</v>
      </c>
      <c r="G34" s="20"/>
    </row>
    <row r="35" spans="1:6" ht="16.5" customHeight="1">
      <c r="A35" s="57" t="s">
        <v>141</v>
      </c>
      <c r="B35" s="58" t="s">
        <v>28</v>
      </c>
      <c r="C35" s="59" t="s">
        <v>42</v>
      </c>
      <c r="D35" s="60" t="s">
        <v>6</v>
      </c>
      <c r="E35" s="61" t="e">
        <f>#REF!</f>
        <v>#REF!</v>
      </c>
      <c r="F35" s="21">
        <f>F36</f>
        <v>234177.5</v>
      </c>
    </row>
    <row r="36" spans="1:6" ht="39" customHeight="1">
      <c r="A36" s="57" t="s">
        <v>12</v>
      </c>
      <c r="B36" s="58" t="s">
        <v>28</v>
      </c>
      <c r="C36" s="59" t="s">
        <v>43</v>
      </c>
      <c r="D36" s="60" t="s">
        <v>123</v>
      </c>
      <c r="E36" s="62" t="e">
        <f>#REF!+E37</f>
        <v>#REF!</v>
      </c>
      <c r="F36" s="21">
        <f>F40+F43+F37</f>
        <v>234177.5</v>
      </c>
    </row>
    <row r="37" spans="1:6" ht="30.75" customHeight="1" hidden="1">
      <c r="A37" s="35" t="s">
        <v>24</v>
      </c>
      <c r="B37" s="39" t="s">
        <v>28</v>
      </c>
      <c r="C37" s="63" t="s">
        <v>121</v>
      </c>
      <c r="D37" s="49" t="s">
        <v>122</v>
      </c>
      <c r="E37" s="64" t="e">
        <f>#REF!+E38</f>
        <v>#REF!</v>
      </c>
      <c r="F37" s="25">
        <f>F38</f>
        <v>0</v>
      </c>
    </row>
    <row r="38" spans="1:7" ht="18" customHeight="1" hidden="1">
      <c r="A38" s="35" t="s">
        <v>8</v>
      </c>
      <c r="B38" s="39" t="s">
        <v>28</v>
      </c>
      <c r="C38" s="23" t="s">
        <v>119</v>
      </c>
      <c r="D38" s="27" t="s">
        <v>55</v>
      </c>
      <c r="E38" s="65">
        <f>E39</f>
        <v>1694</v>
      </c>
      <c r="F38" s="26">
        <f>F39</f>
        <v>0</v>
      </c>
      <c r="G38" s="20"/>
    </row>
    <row r="39" spans="1:9" ht="48" customHeight="1" hidden="1">
      <c r="A39" s="35" t="s">
        <v>44</v>
      </c>
      <c r="B39" s="39" t="s">
        <v>39</v>
      </c>
      <c r="C39" s="23" t="s">
        <v>118</v>
      </c>
      <c r="D39" s="27" t="s">
        <v>117</v>
      </c>
      <c r="E39" s="66">
        <v>1694</v>
      </c>
      <c r="F39" s="19">
        <v>0</v>
      </c>
      <c r="G39" s="20"/>
      <c r="I39" s="101"/>
    </row>
    <row r="40" spans="1:7" ht="30" customHeight="1">
      <c r="A40" s="67" t="s">
        <v>7</v>
      </c>
      <c r="B40" s="58" t="s">
        <v>28</v>
      </c>
      <c r="C40" s="63" t="s">
        <v>89</v>
      </c>
      <c r="D40" s="49" t="s">
        <v>88</v>
      </c>
      <c r="E40" s="64"/>
      <c r="F40" s="68">
        <f>F41</f>
        <v>190772.1</v>
      </c>
      <c r="G40" s="20"/>
    </row>
    <row r="41" spans="1:20" ht="51" customHeight="1">
      <c r="A41" s="35" t="s">
        <v>8</v>
      </c>
      <c r="B41" s="39" t="s">
        <v>39</v>
      </c>
      <c r="C41" s="23" t="s">
        <v>138</v>
      </c>
      <c r="D41" s="27" t="s">
        <v>137</v>
      </c>
      <c r="E41" s="66"/>
      <c r="F41" s="92">
        <v>190772.1</v>
      </c>
      <c r="G41" s="20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</row>
    <row r="42" spans="1:7" ht="34.5" customHeight="1" hidden="1">
      <c r="A42" s="35" t="s">
        <v>44</v>
      </c>
      <c r="B42" s="39" t="s">
        <v>39</v>
      </c>
      <c r="C42" s="23" t="s">
        <v>90</v>
      </c>
      <c r="D42" s="27" t="s">
        <v>91</v>
      </c>
      <c r="E42" s="66"/>
      <c r="F42" s="86">
        <v>0</v>
      </c>
      <c r="G42" s="20"/>
    </row>
    <row r="43" spans="1:11" ht="30.75" customHeight="1">
      <c r="A43" s="67" t="s">
        <v>4</v>
      </c>
      <c r="B43" s="58" t="s">
        <v>28</v>
      </c>
      <c r="C43" s="63" t="s">
        <v>71</v>
      </c>
      <c r="D43" s="49" t="s">
        <v>70</v>
      </c>
      <c r="E43" s="64">
        <f>E48+E44</f>
        <v>8193</v>
      </c>
      <c r="F43" s="106">
        <f>F48+F44</f>
        <v>43405.4</v>
      </c>
      <c r="K43" s="17"/>
    </row>
    <row r="44" spans="1:7" ht="32.25" customHeight="1">
      <c r="A44" s="35" t="s">
        <v>80</v>
      </c>
      <c r="B44" s="39" t="s">
        <v>28</v>
      </c>
      <c r="C44" s="23" t="s">
        <v>72</v>
      </c>
      <c r="D44" s="27" t="s">
        <v>68</v>
      </c>
      <c r="E44" s="65">
        <f>E45</f>
        <v>1694</v>
      </c>
      <c r="F44" s="104">
        <f>F45</f>
        <v>5988.8</v>
      </c>
      <c r="G44" s="20"/>
    </row>
    <row r="45" spans="1:20" ht="57" customHeight="1">
      <c r="A45" s="35" t="s">
        <v>81</v>
      </c>
      <c r="B45" s="39" t="s">
        <v>28</v>
      </c>
      <c r="C45" s="23" t="s">
        <v>73</v>
      </c>
      <c r="D45" s="27" t="s">
        <v>69</v>
      </c>
      <c r="E45" s="66">
        <v>1694</v>
      </c>
      <c r="F45" s="105">
        <f>F46+F47</f>
        <v>5988.8</v>
      </c>
      <c r="G45" s="20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</row>
    <row r="46" spans="1:8" ht="63">
      <c r="A46" s="35" t="s">
        <v>82</v>
      </c>
      <c r="B46" s="39" t="s">
        <v>39</v>
      </c>
      <c r="C46" s="23" t="s">
        <v>74</v>
      </c>
      <c r="D46" s="27" t="s">
        <v>22</v>
      </c>
      <c r="E46" s="66"/>
      <c r="F46" s="92">
        <v>5980.7</v>
      </c>
      <c r="G46" s="20"/>
      <c r="H46" s="42">
        <v>186.9</v>
      </c>
    </row>
    <row r="47" spans="1:7" ht="94.5">
      <c r="A47" s="35" t="s">
        <v>83</v>
      </c>
      <c r="B47" s="39" t="s">
        <v>39</v>
      </c>
      <c r="C47" s="23" t="s">
        <v>75</v>
      </c>
      <c r="D47" s="27" t="s">
        <v>23</v>
      </c>
      <c r="E47" s="66"/>
      <c r="F47" s="92">
        <v>8.1</v>
      </c>
      <c r="G47" s="20"/>
    </row>
    <row r="48" spans="1:20" ht="49.5" customHeight="1">
      <c r="A48" s="35" t="s">
        <v>84</v>
      </c>
      <c r="B48" s="39" t="s">
        <v>28</v>
      </c>
      <c r="C48" s="23" t="s">
        <v>76</v>
      </c>
      <c r="D48" s="27" t="s">
        <v>130</v>
      </c>
      <c r="E48" s="65">
        <f>E50+E51</f>
        <v>6499</v>
      </c>
      <c r="F48" s="104">
        <f>F50+F51</f>
        <v>37416.6</v>
      </c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</row>
    <row r="49" spans="1:20" ht="66" customHeight="1">
      <c r="A49" s="35" t="s">
        <v>85</v>
      </c>
      <c r="B49" s="39" t="s">
        <v>28</v>
      </c>
      <c r="C49" s="23" t="s">
        <v>77</v>
      </c>
      <c r="D49" s="27" t="s">
        <v>129</v>
      </c>
      <c r="E49" s="65" t="e">
        <f>E51+#REF!</f>
        <v>#REF!</v>
      </c>
      <c r="F49" s="104">
        <f>F51+F50</f>
        <v>37416.6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</row>
    <row r="50" spans="1:8" ht="63">
      <c r="A50" s="35" t="s">
        <v>86</v>
      </c>
      <c r="B50" s="39" t="s">
        <v>39</v>
      </c>
      <c r="C50" s="23" t="s">
        <v>78</v>
      </c>
      <c r="D50" s="27" t="s">
        <v>127</v>
      </c>
      <c r="E50" s="66">
        <f>5460+388</f>
        <v>5848</v>
      </c>
      <c r="F50" s="92">
        <v>25085.3</v>
      </c>
      <c r="G50" s="20"/>
      <c r="H50" s="42"/>
    </row>
    <row r="51" spans="1:7" ht="47.25">
      <c r="A51" s="35" t="s">
        <v>87</v>
      </c>
      <c r="B51" s="39" t="s">
        <v>39</v>
      </c>
      <c r="C51" s="23" t="s">
        <v>79</v>
      </c>
      <c r="D51" s="27" t="s">
        <v>128</v>
      </c>
      <c r="E51" s="66">
        <v>651</v>
      </c>
      <c r="F51" s="92">
        <v>12331.3</v>
      </c>
      <c r="G51" s="20"/>
    </row>
    <row r="52" spans="1:8" ht="29.25" customHeight="1">
      <c r="A52" s="8"/>
      <c r="B52" s="38"/>
      <c r="C52" s="10"/>
      <c r="D52" s="46" t="s">
        <v>17</v>
      </c>
      <c r="E52" s="15" t="e">
        <f>E10+E35</f>
        <v>#REF!</v>
      </c>
      <c r="F52" s="21">
        <f>F10+F35</f>
        <v>252342.5</v>
      </c>
      <c r="H52" s="4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</sheetData>
  <sheetProtection/>
  <mergeCells count="9">
    <mergeCell ref="J45:T45"/>
    <mergeCell ref="J48:T48"/>
    <mergeCell ref="J49:T49"/>
    <mergeCell ref="D4:F4"/>
    <mergeCell ref="A8:A9"/>
    <mergeCell ref="B8:C8"/>
    <mergeCell ref="D8:D9"/>
    <mergeCell ref="F8:F9"/>
    <mergeCell ref="J41:T41"/>
  </mergeCells>
  <printOptions/>
  <pageMargins left="0.5905511811023623" right="0.35433070866141736" top="0.6692913385826772" bottom="0.5511811023622047" header="0.3937007874015748" footer="0.3149606299212598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4"/>
  <sheetViews>
    <sheetView view="pageBreakPreview" zoomScale="110" zoomScaleSheetLayoutView="110" zoomScalePageLayoutView="0" workbookViewId="0" topLeftCell="A61">
      <selection activeCell="D12" sqref="D12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50"/>
      <c r="E1" s="54"/>
      <c r="F1" s="55" t="s">
        <v>131</v>
      </c>
    </row>
    <row r="2" spans="1:6" ht="15.75">
      <c r="A2" s="1"/>
      <c r="B2" s="1"/>
      <c r="D2" s="50"/>
      <c r="E2" s="56"/>
      <c r="F2" s="55" t="s">
        <v>46</v>
      </c>
    </row>
    <row r="3" spans="1:6" ht="15.75">
      <c r="A3" s="2"/>
      <c r="B3" s="2"/>
      <c r="D3" s="50"/>
      <c r="E3" s="56"/>
      <c r="F3" s="55" t="s">
        <v>45</v>
      </c>
    </row>
    <row r="4" spans="1:6" ht="21" customHeight="1">
      <c r="A4" s="3"/>
      <c r="B4" s="3"/>
      <c r="C4" s="6"/>
      <c r="D4" s="108"/>
      <c r="E4" s="108"/>
      <c r="F4" s="108"/>
    </row>
    <row r="5" spans="1:4" ht="18.75" customHeight="1">
      <c r="A5" s="4"/>
      <c r="B5" s="4"/>
      <c r="C5" s="6"/>
      <c r="D5" s="43" t="s">
        <v>58</v>
      </c>
    </row>
    <row r="6" spans="1:4" ht="15.75">
      <c r="A6" s="5"/>
      <c r="B6" s="5"/>
      <c r="D6" s="43" t="s">
        <v>59</v>
      </c>
    </row>
    <row r="7" spans="1:4" ht="17.25" customHeight="1">
      <c r="A7" s="50" t="s">
        <v>56</v>
      </c>
      <c r="D7" s="43" t="s">
        <v>126</v>
      </c>
    </row>
    <row r="8" spans="1:6" ht="15" customHeight="1">
      <c r="A8" s="109" t="s">
        <v>0</v>
      </c>
      <c r="B8" s="110" t="s">
        <v>25</v>
      </c>
      <c r="C8" s="111"/>
      <c r="D8" s="109" t="s">
        <v>26</v>
      </c>
      <c r="E8" s="7" t="s">
        <v>18</v>
      </c>
      <c r="F8" s="112" t="s">
        <v>19</v>
      </c>
    </row>
    <row r="9" spans="1:6" ht="33.75" customHeight="1">
      <c r="A9" s="109"/>
      <c r="B9" s="51" t="s">
        <v>27</v>
      </c>
      <c r="C9" s="10" t="s">
        <v>1</v>
      </c>
      <c r="D9" s="109"/>
      <c r="E9" s="7" t="s">
        <v>2</v>
      </c>
      <c r="F9" s="113"/>
    </row>
    <row r="10" spans="1:6" ht="20.25" customHeight="1">
      <c r="A10" s="32" t="s">
        <v>11</v>
      </c>
      <c r="B10" s="37" t="s">
        <v>28</v>
      </c>
      <c r="C10" s="10" t="s">
        <v>30</v>
      </c>
      <c r="D10" s="32" t="s">
        <v>14</v>
      </c>
      <c r="E10" s="40" t="e">
        <f>E13+#REF!+#REF!+#REF!+E19+E24+#REF!</f>
        <v>#REF!</v>
      </c>
      <c r="F10" s="41">
        <f>F11+F19</f>
        <v>19873</v>
      </c>
    </row>
    <row r="11" spans="1:6" ht="20.25" customHeight="1">
      <c r="A11" s="28" t="s">
        <v>12</v>
      </c>
      <c r="B11" s="37" t="s">
        <v>28</v>
      </c>
      <c r="C11" s="10" t="s">
        <v>135</v>
      </c>
      <c r="D11" s="32" t="s">
        <v>136</v>
      </c>
      <c r="E11" s="40"/>
      <c r="F11" s="41">
        <f>F12</f>
        <v>17873</v>
      </c>
    </row>
    <row r="12" spans="1:6" ht="81.75" customHeight="1">
      <c r="A12" s="33" t="s">
        <v>7</v>
      </c>
      <c r="B12" s="11">
        <v>182</v>
      </c>
      <c r="C12" s="11" t="s">
        <v>134</v>
      </c>
      <c r="D12" s="31" t="s">
        <v>133</v>
      </c>
      <c r="E12" s="91"/>
      <c r="F12" s="89">
        <v>17873</v>
      </c>
    </row>
    <row r="13" spans="1:6" ht="15.75" customHeight="1" hidden="1">
      <c r="A13" s="28" t="s">
        <v>12</v>
      </c>
      <c r="B13" s="37" t="s">
        <v>28</v>
      </c>
      <c r="C13" s="8" t="s">
        <v>31</v>
      </c>
      <c r="D13" s="46" t="s">
        <v>3</v>
      </c>
      <c r="E13" s="9">
        <f>E14+E18</f>
        <v>33680</v>
      </c>
      <c r="F13" s="18">
        <f>F14+F17+F18</f>
        <v>0</v>
      </c>
    </row>
    <row r="14" spans="1:6" ht="31.5" hidden="1">
      <c r="A14" s="29" t="s">
        <v>7</v>
      </c>
      <c r="B14" s="36" t="s">
        <v>28</v>
      </c>
      <c r="C14" s="11" t="s">
        <v>32</v>
      </c>
      <c r="D14" s="44" t="s">
        <v>15</v>
      </c>
      <c r="E14" s="12">
        <f>E15+E16</f>
        <v>5680</v>
      </c>
      <c r="F14" s="26">
        <f>F15+F16</f>
        <v>0</v>
      </c>
    </row>
    <row r="15" spans="1:7" ht="30" customHeight="1" hidden="1">
      <c r="A15" s="30" t="s">
        <v>8</v>
      </c>
      <c r="B15" s="36" t="s">
        <v>29</v>
      </c>
      <c r="C15" s="11" t="s">
        <v>47</v>
      </c>
      <c r="D15" s="44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0" t="s">
        <v>20</v>
      </c>
      <c r="B16" s="36" t="s">
        <v>29</v>
      </c>
      <c r="C16" s="11" t="s">
        <v>48</v>
      </c>
      <c r="D16" s="44" t="s">
        <v>66</v>
      </c>
      <c r="E16" s="13">
        <v>800</v>
      </c>
      <c r="F16" s="19">
        <v>0</v>
      </c>
      <c r="G16" s="22"/>
    </row>
    <row r="17" spans="1:7" ht="33.75" customHeight="1" hidden="1">
      <c r="A17" s="30" t="s">
        <v>4</v>
      </c>
      <c r="B17" s="36" t="s">
        <v>29</v>
      </c>
      <c r="C17" s="11" t="s">
        <v>49</v>
      </c>
      <c r="D17" s="44" t="s">
        <v>5</v>
      </c>
      <c r="E17" s="13">
        <v>28000</v>
      </c>
      <c r="F17" s="19">
        <v>0</v>
      </c>
      <c r="G17" s="22"/>
    </row>
    <row r="18" spans="1:7" ht="51" customHeight="1" hidden="1">
      <c r="A18" s="31" t="s">
        <v>10</v>
      </c>
      <c r="B18" s="36" t="s">
        <v>29</v>
      </c>
      <c r="C18" s="11" t="s">
        <v>57</v>
      </c>
      <c r="D18" s="44" t="s">
        <v>60</v>
      </c>
      <c r="E18" s="13">
        <v>28000</v>
      </c>
      <c r="F18" s="53">
        <v>0</v>
      </c>
      <c r="G18" s="22"/>
    </row>
    <row r="19" spans="1:6" ht="31.5" customHeight="1">
      <c r="A19" s="28" t="s">
        <v>62</v>
      </c>
      <c r="B19" s="37" t="s">
        <v>28</v>
      </c>
      <c r="C19" s="10" t="s">
        <v>33</v>
      </c>
      <c r="D19" s="47" t="s">
        <v>101</v>
      </c>
      <c r="E19" s="14">
        <f>E21</f>
        <v>2100</v>
      </c>
      <c r="F19" s="24">
        <f>F21</f>
        <v>2000</v>
      </c>
    </row>
    <row r="20" spans="1:6" ht="15.75">
      <c r="A20" s="33" t="s">
        <v>63</v>
      </c>
      <c r="B20" s="36" t="s">
        <v>28</v>
      </c>
      <c r="C20" s="11" t="s">
        <v>51</v>
      </c>
      <c r="D20" s="48" t="s">
        <v>102</v>
      </c>
      <c r="E20" s="12">
        <f>E21</f>
        <v>2100</v>
      </c>
      <c r="F20" s="26">
        <f>F21</f>
        <v>2000</v>
      </c>
    </row>
    <row r="21" spans="1:6" ht="37.5" customHeight="1">
      <c r="A21" s="33" t="s">
        <v>64</v>
      </c>
      <c r="B21" s="36" t="s">
        <v>28</v>
      </c>
      <c r="C21" s="11" t="s">
        <v>52</v>
      </c>
      <c r="D21" s="48" t="s">
        <v>103</v>
      </c>
      <c r="E21" s="13">
        <f>E22</f>
        <v>2100</v>
      </c>
      <c r="F21" s="26">
        <f>F22+F23</f>
        <v>2000</v>
      </c>
    </row>
    <row r="22" spans="1:6" ht="78.75" customHeight="1">
      <c r="A22" s="33" t="s">
        <v>65</v>
      </c>
      <c r="B22" s="36" t="s">
        <v>50</v>
      </c>
      <c r="C22" s="11" t="s">
        <v>53</v>
      </c>
      <c r="D22" s="45" t="s">
        <v>124</v>
      </c>
      <c r="E22" s="13">
        <v>2100</v>
      </c>
      <c r="F22" s="52">
        <v>2000</v>
      </c>
    </row>
    <row r="23" spans="1:6" ht="45" customHeight="1" hidden="1">
      <c r="A23" s="33" t="s">
        <v>98</v>
      </c>
      <c r="B23" s="36" t="s">
        <v>39</v>
      </c>
      <c r="C23" s="11" t="s">
        <v>99</v>
      </c>
      <c r="D23" s="45" t="s">
        <v>100</v>
      </c>
      <c r="E23" s="13"/>
      <c r="F23" s="52">
        <v>0</v>
      </c>
    </row>
    <row r="24" spans="1:6" ht="18" customHeight="1" hidden="1">
      <c r="A24" s="34" t="s">
        <v>13</v>
      </c>
      <c r="B24" s="37" t="s">
        <v>28</v>
      </c>
      <c r="C24" s="10" t="s">
        <v>34</v>
      </c>
      <c r="D24" s="47" t="s">
        <v>104</v>
      </c>
      <c r="E24" s="14">
        <f>E25+E26</f>
        <v>3100</v>
      </c>
      <c r="F24" s="24">
        <f>F25+F26</f>
        <v>0</v>
      </c>
    </row>
    <row r="25" spans="1:7" s="74" customFormat="1" ht="64.5" customHeight="1" hidden="1">
      <c r="A25" s="75" t="s">
        <v>9</v>
      </c>
      <c r="B25" s="76" t="s">
        <v>29</v>
      </c>
      <c r="C25" s="77" t="s">
        <v>35</v>
      </c>
      <c r="D25" s="78" t="s">
        <v>21</v>
      </c>
      <c r="E25" s="79">
        <v>1200</v>
      </c>
      <c r="F25" s="80">
        <v>0</v>
      </c>
      <c r="G25" s="73"/>
    </row>
    <row r="26" spans="1:6" ht="36.75" customHeight="1" hidden="1">
      <c r="A26" s="75" t="s">
        <v>9</v>
      </c>
      <c r="B26" s="76" t="s">
        <v>28</v>
      </c>
      <c r="C26" s="76" t="s">
        <v>116</v>
      </c>
      <c r="D26" s="102" t="s">
        <v>111</v>
      </c>
      <c r="E26" s="79">
        <f>E32+E30+E31</f>
        <v>1900</v>
      </c>
      <c r="F26" s="81">
        <f>F32+F30+F31+F29</f>
        <v>0</v>
      </c>
    </row>
    <row r="27" spans="1:6" ht="78.75" hidden="1">
      <c r="A27" s="84" t="s">
        <v>106</v>
      </c>
      <c r="B27" s="82" t="s">
        <v>36</v>
      </c>
      <c r="C27" s="97" t="s">
        <v>40</v>
      </c>
      <c r="D27" s="98" t="s">
        <v>67</v>
      </c>
      <c r="E27" s="85">
        <v>49</v>
      </c>
      <c r="F27" s="86">
        <v>450</v>
      </c>
    </row>
    <row r="28" spans="1:7" ht="82.5" customHeight="1" hidden="1">
      <c r="A28" s="84" t="s">
        <v>107</v>
      </c>
      <c r="B28" s="82" t="s">
        <v>36</v>
      </c>
      <c r="C28" s="97" t="s">
        <v>41</v>
      </c>
      <c r="D28" s="98" t="s">
        <v>54</v>
      </c>
      <c r="E28" s="85">
        <v>50</v>
      </c>
      <c r="F28" s="86">
        <v>550</v>
      </c>
      <c r="G28" s="20"/>
    </row>
    <row r="29" spans="1:7" ht="94.5" customHeight="1" hidden="1">
      <c r="A29" s="90" t="s">
        <v>105</v>
      </c>
      <c r="B29" s="88" t="s">
        <v>38</v>
      </c>
      <c r="C29" s="99" t="s">
        <v>120</v>
      </c>
      <c r="D29" s="100" t="s">
        <v>113</v>
      </c>
      <c r="E29" s="91">
        <v>1800</v>
      </c>
      <c r="F29" s="92">
        <v>0</v>
      </c>
      <c r="G29" s="20"/>
    </row>
    <row r="30" spans="1:7" s="95" customFormat="1" ht="97.5" customHeight="1" hidden="1">
      <c r="A30" s="93" t="s">
        <v>108</v>
      </c>
      <c r="B30" s="88" t="s">
        <v>37</v>
      </c>
      <c r="C30" s="99" t="s">
        <v>120</v>
      </c>
      <c r="D30" s="100" t="s">
        <v>114</v>
      </c>
      <c r="E30" s="91">
        <v>1</v>
      </c>
      <c r="F30" s="92">
        <v>0</v>
      </c>
      <c r="G30" s="94"/>
    </row>
    <row r="31" spans="1:7" s="95" customFormat="1" ht="99.75" customHeight="1" hidden="1">
      <c r="A31" s="90" t="s">
        <v>109</v>
      </c>
      <c r="B31" s="88" t="s">
        <v>61</v>
      </c>
      <c r="C31" s="99" t="s">
        <v>120</v>
      </c>
      <c r="D31" s="100" t="s">
        <v>115</v>
      </c>
      <c r="E31" s="91">
        <v>1800</v>
      </c>
      <c r="F31" s="92">
        <v>0</v>
      </c>
      <c r="G31" s="96"/>
    </row>
    <row r="32" spans="1:6" ht="83.25" customHeight="1" hidden="1">
      <c r="A32" s="87" t="s">
        <v>110</v>
      </c>
      <c r="B32" s="88" t="s">
        <v>36</v>
      </c>
      <c r="C32" s="99" t="s">
        <v>120</v>
      </c>
      <c r="D32" s="100" t="s">
        <v>112</v>
      </c>
      <c r="E32" s="83">
        <f>E27+E28</f>
        <v>99</v>
      </c>
      <c r="F32" s="89">
        <v>0</v>
      </c>
    </row>
    <row r="33" spans="1:7" ht="35.25" customHeight="1" hidden="1">
      <c r="A33" s="69" t="s">
        <v>96</v>
      </c>
      <c r="B33" s="37" t="s">
        <v>28</v>
      </c>
      <c r="C33" s="59" t="s">
        <v>92</v>
      </c>
      <c r="D33" s="60" t="s">
        <v>93</v>
      </c>
      <c r="E33" s="70"/>
      <c r="F33" s="71">
        <f>F34</f>
        <v>0</v>
      </c>
      <c r="G33" s="20"/>
    </row>
    <row r="34" spans="1:7" ht="36.75" customHeight="1" hidden="1">
      <c r="A34" s="72" t="s">
        <v>97</v>
      </c>
      <c r="B34" s="36" t="s">
        <v>39</v>
      </c>
      <c r="C34" s="23" t="s">
        <v>95</v>
      </c>
      <c r="D34" s="44" t="s">
        <v>94</v>
      </c>
      <c r="E34" s="13"/>
      <c r="F34" s="19">
        <v>0</v>
      </c>
      <c r="G34" s="20"/>
    </row>
    <row r="35" spans="1:6" ht="16.5" customHeight="1">
      <c r="A35" s="57" t="s">
        <v>141</v>
      </c>
      <c r="B35" s="58" t="s">
        <v>28</v>
      </c>
      <c r="C35" s="59" t="s">
        <v>42</v>
      </c>
      <c r="D35" s="60" t="s">
        <v>6</v>
      </c>
      <c r="E35" s="61" t="e">
        <f>#REF!</f>
        <v>#REF!</v>
      </c>
      <c r="F35" s="21">
        <f>F36</f>
        <v>242962.6</v>
      </c>
    </row>
    <row r="36" spans="1:6" ht="36" customHeight="1">
      <c r="A36" s="57" t="s">
        <v>12</v>
      </c>
      <c r="B36" s="58" t="s">
        <v>28</v>
      </c>
      <c r="C36" s="59" t="s">
        <v>43</v>
      </c>
      <c r="D36" s="60" t="s">
        <v>123</v>
      </c>
      <c r="E36" s="62" t="e">
        <f>#REF!+E37</f>
        <v>#REF!</v>
      </c>
      <c r="F36" s="21">
        <f>F40+F43+F37</f>
        <v>242962.6</v>
      </c>
    </row>
    <row r="37" spans="1:6" ht="30.75" customHeight="1" hidden="1">
      <c r="A37" s="35" t="s">
        <v>24</v>
      </c>
      <c r="B37" s="39" t="s">
        <v>28</v>
      </c>
      <c r="C37" s="63" t="s">
        <v>121</v>
      </c>
      <c r="D37" s="49" t="s">
        <v>122</v>
      </c>
      <c r="E37" s="64" t="e">
        <f>#REF!+E38</f>
        <v>#REF!</v>
      </c>
      <c r="F37" s="25">
        <f>F38</f>
        <v>0</v>
      </c>
    </row>
    <row r="38" spans="1:7" ht="18" customHeight="1" hidden="1">
      <c r="A38" s="35" t="s">
        <v>8</v>
      </c>
      <c r="B38" s="39" t="s">
        <v>28</v>
      </c>
      <c r="C38" s="23" t="s">
        <v>119</v>
      </c>
      <c r="D38" s="27" t="s">
        <v>55</v>
      </c>
      <c r="E38" s="65">
        <f>E39</f>
        <v>1694</v>
      </c>
      <c r="F38" s="26">
        <f>F39</f>
        <v>0</v>
      </c>
      <c r="G38" s="20"/>
    </row>
    <row r="39" spans="1:9" ht="48" customHeight="1" hidden="1">
      <c r="A39" s="35" t="s">
        <v>44</v>
      </c>
      <c r="B39" s="39" t="s">
        <v>39</v>
      </c>
      <c r="C39" s="23" t="s">
        <v>118</v>
      </c>
      <c r="D39" s="27" t="s">
        <v>117</v>
      </c>
      <c r="E39" s="66">
        <v>1694</v>
      </c>
      <c r="F39" s="19">
        <v>0</v>
      </c>
      <c r="G39" s="20"/>
      <c r="I39" s="101"/>
    </row>
    <row r="40" spans="1:7" ht="29.25" customHeight="1">
      <c r="A40" s="67" t="s">
        <v>7</v>
      </c>
      <c r="B40" s="58" t="s">
        <v>28</v>
      </c>
      <c r="C40" s="63" t="s">
        <v>89</v>
      </c>
      <c r="D40" s="49" t="s">
        <v>88</v>
      </c>
      <c r="E40" s="64"/>
      <c r="F40" s="68">
        <f>F41</f>
        <v>197775.5</v>
      </c>
      <c r="G40" s="20"/>
    </row>
    <row r="41" spans="1:7" ht="52.5" customHeight="1">
      <c r="A41" s="35" t="s">
        <v>8</v>
      </c>
      <c r="B41" s="39" t="s">
        <v>39</v>
      </c>
      <c r="C41" s="23" t="s">
        <v>138</v>
      </c>
      <c r="D41" s="27" t="s">
        <v>137</v>
      </c>
      <c r="E41" s="66"/>
      <c r="F41" s="92">
        <v>197775.5</v>
      </c>
      <c r="G41" s="20"/>
    </row>
    <row r="42" spans="1:7" ht="34.5" customHeight="1" hidden="1">
      <c r="A42" s="35" t="s">
        <v>44</v>
      </c>
      <c r="B42" s="39" t="s">
        <v>39</v>
      </c>
      <c r="C42" s="23" t="s">
        <v>90</v>
      </c>
      <c r="D42" s="27" t="s">
        <v>91</v>
      </c>
      <c r="E42" s="66"/>
      <c r="F42" s="92">
        <v>0</v>
      </c>
      <c r="G42" s="20"/>
    </row>
    <row r="43" spans="1:11" ht="30.75" customHeight="1">
      <c r="A43" s="67" t="s">
        <v>4</v>
      </c>
      <c r="B43" s="58" t="s">
        <v>28</v>
      </c>
      <c r="C43" s="63" t="s">
        <v>71</v>
      </c>
      <c r="D43" s="49" t="s">
        <v>70</v>
      </c>
      <c r="E43" s="64">
        <f>E48+E44</f>
        <v>8193</v>
      </c>
      <c r="F43" s="106">
        <f>F48+F44</f>
        <v>45187.1</v>
      </c>
      <c r="K43" s="17"/>
    </row>
    <row r="44" spans="1:7" ht="32.25" customHeight="1">
      <c r="A44" s="35" t="s">
        <v>80</v>
      </c>
      <c r="B44" s="39" t="s">
        <v>28</v>
      </c>
      <c r="C44" s="23" t="s">
        <v>72</v>
      </c>
      <c r="D44" s="27" t="s">
        <v>68</v>
      </c>
      <c r="E44" s="65">
        <f>E45</f>
        <v>1694</v>
      </c>
      <c r="F44" s="104">
        <f>F45</f>
        <v>6235.9</v>
      </c>
      <c r="G44" s="20"/>
    </row>
    <row r="45" spans="1:7" ht="54.75" customHeight="1">
      <c r="A45" s="35" t="s">
        <v>81</v>
      </c>
      <c r="B45" s="39" t="s">
        <v>28</v>
      </c>
      <c r="C45" s="23" t="s">
        <v>73</v>
      </c>
      <c r="D45" s="27" t="s">
        <v>69</v>
      </c>
      <c r="E45" s="66">
        <v>1694</v>
      </c>
      <c r="F45" s="105">
        <f>F46+F47</f>
        <v>6235.9</v>
      </c>
      <c r="G45" s="20"/>
    </row>
    <row r="46" spans="1:8" ht="63">
      <c r="A46" s="35" t="s">
        <v>82</v>
      </c>
      <c r="B46" s="39" t="s">
        <v>39</v>
      </c>
      <c r="C46" s="23" t="s">
        <v>74</v>
      </c>
      <c r="D46" s="27" t="s">
        <v>22</v>
      </c>
      <c r="E46" s="66"/>
      <c r="F46" s="92">
        <v>6227.5</v>
      </c>
      <c r="G46" s="20"/>
      <c r="H46" s="42">
        <v>186.9</v>
      </c>
    </row>
    <row r="47" spans="1:7" ht="94.5">
      <c r="A47" s="35" t="s">
        <v>83</v>
      </c>
      <c r="B47" s="39" t="s">
        <v>39</v>
      </c>
      <c r="C47" s="23" t="s">
        <v>75</v>
      </c>
      <c r="D47" s="27" t="s">
        <v>23</v>
      </c>
      <c r="E47" s="66"/>
      <c r="F47" s="92">
        <v>8.4</v>
      </c>
      <c r="G47" s="20"/>
    </row>
    <row r="48" spans="1:6" ht="53.25" customHeight="1">
      <c r="A48" s="35" t="s">
        <v>84</v>
      </c>
      <c r="B48" s="39" t="s">
        <v>28</v>
      </c>
      <c r="C48" s="23" t="s">
        <v>76</v>
      </c>
      <c r="D48" s="27" t="s">
        <v>130</v>
      </c>
      <c r="E48" s="65">
        <f>E50+E51</f>
        <v>6499</v>
      </c>
      <c r="F48" s="104">
        <f>F50+F51</f>
        <v>38951.2</v>
      </c>
    </row>
    <row r="49" spans="1:6" ht="65.25" customHeight="1">
      <c r="A49" s="35" t="s">
        <v>85</v>
      </c>
      <c r="B49" s="39" t="s">
        <v>28</v>
      </c>
      <c r="C49" s="23" t="s">
        <v>77</v>
      </c>
      <c r="D49" s="27" t="s">
        <v>129</v>
      </c>
      <c r="E49" s="65" t="e">
        <f>E51+#REF!</f>
        <v>#REF!</v>
      </c>
      <c r="F49" s="104">
        <f>F51+F50</f>
        <v>38951.2</v>
      </c>
    </row>
    <row r="50" spans="1:8" ht="63">
      <c r="A50" s="35" t="s">
        <v>86</v>
      </c>
      <c r="B50" s="39" t="s">
        <v>39</v>
      </c>
      <c r="C50" s="23" t="s">
        <v>78</v>
      </c>
      <c r="D50" s="27" t="s">
        <v>127</v>
      </c>
      <c r="E50" s="66">
        <f>5460+388</f>
        <v>5848</v>
      </c>
      <c r="F50" s="92">
        <v>26114.5</v>
      </c>
      <c r="G50" s="20"/>
      <c r="H50" s="42"/>
    </row>
    <row r="51" spans="1:7" ht="42" customHeight="1">
      <c r="A51" s="35" t="s">
        <v>87</v>
      </c>
      <c r="B51" s="39" t="s">
        <v>39</v>
      </c>
      <c r="C51" s="23" t="s">
        <v>79</v>
      </c>
      <c r="D51" s="27" t="s">
        <v>128</v>
      </c>
      <c r="E51" s="66">
        <v>651</v>
      </c>
      <c r="F51" s="92">
        <v>12836.7</v>
      </c>
      <c r="G51" s="20"/>
    </row>
    <row r="52" spans="1:8" ht="23.25" customHeight="1">
      <c r="A52" s="8"/>
      <c r="B52" s="38"/>
      <c r="C52" s="10"/>
      <c r="D52" s="46" t="s">
        <v>17</v>
      </c>
      <c r="E52" s="15" t="e">
        <f>E10+E35</f>
        <v>#REF!</v>
      </c>
      <c r="F52" s="21">
        <f>F10+F35</f>
        <v>262835.6</v>
      </c>
      <c r="H52" s="4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</sheetData>
  <sheetProtection/>
  <mergeCells count="5">
    <mergeCell ref="D4:F4"/>
    <mergeCell ref="A8:A9"/>
    <mergeCell ref="B8:C8"/>
    <mergeCell ref="D8:D9"/>
    <mergeCell ref="F8:F9"/>
  </mergeCells>
  <printOptions/>
  <pageMargins left="0.4330708661417323" right="0.35433070866141736" top="0.7480314960629921" bottom="0.3937007874015748" header="0.31496062992125984" footer="0.31496062992125984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4"/>
  <sheetViews>
    <sheetView tabSelected="1" zoomScalePageLayoutView="0" workbookViewId="0" topLeftCell="A49">
      <selection activeCell="D41" sqref="D41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50"/>
      <c r="E1" s="54"/>
      <c r="F1" s="55" t="s">
        <v>132</v>
      </c>
    </row>
    <row r="2" spans="1:6" ht="15.75">
      <c r="A2" s="1"/>
      <c r="B2" s="1"/>
      <c r="D2" s="50"/>
      <c r="E2" s="56"/>
      <c r="F2" s="55" t="s">
        <v>46</v>
      </c>
    </row>
    <row r="3" spans="1:6" ht="15.75">
      <c r="A3" s="2"/>
      <c r="B3" s="2"/>
      <c r="D3" s="50"/>
      <c r="E3" s="56"/>
      <c r="F3" s="55" t="s">
        <v>45</v>
      </c>
    </row>
    <row r="4" spans="1:6" ht="21" customHeight="1">
      <c r="A4" s="3"/>
      <c r="B4" s="3"/>
      <c r="C4" s="6"/>
      <c r="D4" s="108"/>
      <c r="E4" s="108"/>
      <c r="F4" s="108"/>
    </row>
    <row r="5" spans="1:4" ht="18.75" customHeight="1">
      <c r="A5" s="4"/>
      <c r="B5" s="4"/>
      <c r="C5" s="6"/>
      <c r="D5" s="43" t="s">
        <v>58</v>
      </c>
    </row>
    <row r="6" spans="1:4" ht="15.75">
      <c r="A6" s="5"/>
      <c r="B6" s="5"/>
      <c r="D6" s="43" t="s">
        <v>59</v>
      </c>
    </row>
    <row r="7" spans="1:4" ht="17.25" customHeight="1">
      <c r="A7" s="50" t="s">
        <v>56</v>
      </c>
      <c r="D7" s="43" t="s">
        <v>139</v>
      </c>
    </row>
    <row r="8" spans="1:6" ht="15" customHeight="1">
      <c r="A8" s="109" t="s">
        <v>0</v>
      </c>
      <c r="B8" s="110" t="s">
        <v>25</v>
      </c>
      <c r="C8" s="111"/>
      <c r="D8" s="109" t="s">
        <v>26</v>
      </c>
      <c r="E8" s="7" t="s">
        <v>18</v>
      </c>
      <c r="F8" s="112" t="s">
        <v>19</v>
      </c>
    </row>
    <row r="9" spans="1:6" ht="33.75" customHeight="1">
      <c r="A9" s="109"/>
      <c r="B9" s="51" t="s">
        <v>27</v>
      </c>
      <c r="C9" s="10" t="s">
        <v>1</v>
      </c>
      <c r="D9" s="109"/>
      <c r="E9" s="7" t="s">
        <v>2</v>
      </c>
      <c r="F9" s="113"/>
    </row>
    <row r="10" spans="1:6" ht="20.25" customHeight="1">
      <c r="A10" s="32" t="s">
        <v>11</v>
      </c>
      <c r="B10" s="37" t="s">
        <v>28</v>
      </c>
      <c r="C10" s="10" t="s">
        <v>30</v>
      </c>
      <c r="D10" s="32" t="s">
        <v>14</v>
      </c>
      <c r="E10" s="40" t="e">
        <f>E13+#REF!+#REF!+#REF!+E19+E24+#REF!</f>
        <v>#REF!</v>
      </c>
      <c r="F10" s="41">
        <f>F11+F19</f>
        <v>21480</v>
      </c>
    </row>
    <row r="11" spans="1:6" ht="20.25" customHeight="1">
      <c r="A11" s="28" t="s">
        <v>12</v>
      </c>
      <c r="B11" s="37" t="s">
        <v>28</v>
      </c>
      <c r="C11" s="10" t="s">
        <v>135</v>
      </c>
      <c r="D11" s="32" t="s">
        <v>136</v>
      </c>
      <c r="E11" s="40"/>
      <c r="F11" s="41">
        <f>F12</f>
        <v>19480</v>
      </c>
    </row>
    <row r="12" spans="1:6" ht="81.75" customHeight="1">
      <c r="A12" s="33" t="s">
        <v>7</v>
      </c>
      <c r="B12" s="11">
        <v>182</v>
      </c>
      <c r="C12" s="11" t="s">
        <v>134</v>
      </c>
      <c r="D12" s="31" t="s">
        <v>133</v>
      </c>
      <c r="E12" s="91"/>
      <c r="F12" s="89">
        <v>19480</v>
      </c>
    </row>
    <row r="13" spans="1:6" ht="15.75" customHeight="1" hidden="1">
      <c r="A13" s="28" t="s">
        <v>12</v>
      </c>
      <c r="B13" s="37" t="s">
        <v>28</v>
      </c>
      <c r="C13" s="8" t="s">
        <v>31</v>
      </c>
      <c r="D13" s="46" t="s">
        <v>3</v>
      </c>
      <c r="E13" s="9">
        <f>E14+E18</f>
        <v>33680</v>
      </c>
      <c r="F13" s="18">
        <f>F14+F17+F18</f>
        <v>0</v>
      </c>
    </row>
    <row r="14" spans="1:6" ht="31.5" hidden="1">
      <c r="A14" s="29" t="s">
        <v>7</v>
      </c>
      <c r="B14" s="36" t="s">
        <v>28</v>
      </c>
      <c r="C14" s="11" t="s">
        <v>32</v>
      </c>
      <c r="D14" s="44" t="s">
        <v>15</v>
      </c>
      <c r="E14" s="12">
        <f>E15+E16</f>
        <v>5680</v>
      </c>
      <c r="F14" s="26">
        <f>F15+F16</f>
        <v>0</v>
      </c>
    </row>
    <row r="15" spans="1:7" ht="30" customHeight="1" hidden="1">
      <c r="A15" s="30" t="s">
        <v>8</v>
      </c>
      <c r="B15" s="36" t="s">
        <v>29</v>
      </c>
      <c r="C15" s="11" t="s">
        <v>47</v>
      </c>
      <c r="D15" s="44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0" t="s">
        <v>20</v>
      </c>
      <c r="B16" s="36" t="s">
        <v>29</v>
      </c>
      <c r="C16" s="11" t="s">
        <v>48</v>
      </c>
      <c r="D16" s="44" t="s">
        <v>66</v>
      </c>
      <c r="E16" s="13">
        <v>800</v>
      </c>
      <c r="F16" s="19">
        <v>0</v>
      </c>
      <c r="G16" s="22"/>
    </row>
    <row r="17" spans="1:7" ht="33.75" customHeight="1" hidden="1">
      <c r="A17" s="30" t="s">
        <v>4</v>
      </c>
      <c r="B17" s="36" t="s">
        <v>29</v>
      </c>
      <c r="C17" s="11" t="s">
        <v>49</v>
      </c>
      <c r="D17" s="44" t="s">
        <v>5</v>
      </c>
      <c r="E17" s="13">
        <v>28000</v>
      </c>
      <c r="F17" s="19">
        <v>0</v>
      </c>
      <c r="G17" s="22"/>
    </row>
    <row r="18" spans="1:7" ht="51" customHeight="1" hidden="1">
      <c r="A18" s="31" t="s">
        <v>10</v>
      </c>
      <c r="B18" s="36" t="s">
        <v>29</v>
      </c>
      <c r="C18" s="11" t="s">
        <v>57</v>
      </c>
      <c r="D18" s="44" t="s">
        <v>60</v>
      </c>
      <c r="E18" s="13">
        <v>28000</v>
      </c>
      <c r="F18" s="53">
        <v>0</v>
      </c>
      <c r="G18" s="22"/>
    </row>
    <row r="19" spans="1:6" ht="31.5" customHeight="1">
      <c r="A19" s="28" t="s">
        <v>62</v>
      </c>
      <c r="B19" s="37" t="s">
        <v>28</v>
      </c>
      <c r="C19" s="10" t="s">
        <v>33</v>
      </c>
      <c r="D19" s="47" t="s">
        <v>101</v>
      </c>
      <c r="E19" s="14">
        <f>E21</f>
        <v>2100</v>
      </c>
      <c r="F19" s="24">
        <f>F21</f>
        <v>2000</v>
      </c>
    </row>
    <row r="20" spans="1:6" ht="15.75">
      <c r="A20" s="33" t="s">
        <v>63</v>
      </c>
      <c r="B20" s="36" t="s">
        <v>28</v>
      </c>
      <c r="C20" s="11" t="s">
        <v>51</v>
      </c>
      <c r="D20" s="48" t="s">
        <v>102</v>
      </c>
      <c r="E20" s="12">
        <f>E21</f>
        <v>2100</v>
      </c>
      <c r="F20" s="26">
        <f>F21</f>
        <v>2000</v>
      </c>
    </row>
    <row r="21" spans="1:6" ht="37.5" customHeight="1">
      <c r="A21" s="33" t="s">
        <v>64</v>
      </c>
      <c r="B21" s="36" t="s">
        <v>28</v>
      </c>
      <c r="C21" s="11" t="s">
        <v>52</v>
      </c>
      <c r="D21" s="48" t="s">
        <v>103</v>
      </c>
      <c r="E21" s="13">
        <f>E22</f>
        <v>2100</v>
      </c>
      <c r="F21" s="26">
        <f>F22+F23</f>
        <v>2000</v>
      </c>
    </row>
    <row r="22" spans="1:6" ht="78.75" customHeight="1">
      <c r="A22" s="33" t="s">
        <v>65</v>
      </c>
      <c r="B22" s="36" t="s">
        <v>50</v>
      </c>
      <c r="C22" s="11" t="s">
        <v>53</v>
      </c>
      <c r="D22" s="45" t="s">
        <v>124</v>
      </c>
      <c r="E22" s="13">
        <v>2100</v>
      </c>
      <c r="F22" s="52">
        <v>2000</v>
      </c>
    </row>
    <row r="23" spans="1:6" ht="45" customHeight="1" hidden="1">
      <c r="A23" s="33" t="s">
        <v>98</v>
      </c>
      <c r="B23" s="36" t="s">
        <v>39</v>
      </c>
      <c r="C23" s="11" t="s">
        <v>99</v>
      </c>
      <c r="D23" s="45" t="s">
        <v>100</v>
      </c>
      <c r="E23" s="13"/>
      <c r="F23" s="52">
        <v>0</v>
      </c>
    </row>
    <row r="24" spans="1:6" ht="18" customHeight="1" hidden="1">
      <c r="A24" s="34" t="s">
        <v>13</v>
      </c>
      <c r="B24" s="37" t="s">
        <v>28</v>
      </c>
      <c r="C24" s="10" t="s">
        <v>34</v>
      </c>
      <c r="D24" s="47" t="s">
        <v>104</v>
      </c>
      <c r="E24" s="14">
        <f>E25+E26</f>
        <v>3100</v>
      </c>
      <c r="F24" s="24">
        <f>F25+F26</f>
        <v>0</v>
      </c>
    </row>
    <row r="25" spans="1:7" s="74" customFormat="1" ht="64.5" customHeight="1" hidden="1">
      <c r="A25" s="75" t="s">
        <v>9</v>
      </c>
      <c r="B25" s="76" t="s">
        <v>29</v>
      </c>
      <c r="C25" s="77" t="s">
        <v>35</v>
      </c>
      <c r="D25" s="78" t="s">
        <v>21</v>
      </c>
      <c r="E25" s="79">
        <v>1200</v>
      </c>
      <c r="F25" s="80">
        <v>0</v>
      </c>
      <c r="G25" s="73"/>
    </row>
    <row r="26" spans="1:6" ht="36.75" customHeight="1" hidden="1">
      <c r="A26" s="75" t="s">
        <v>9</v>
      </c>
      <c r="B26" s="76" t="s">
        <v>28</v>
      </c>
      <c r="C26" s="76" t="s">
        <v>116</v>
      </c>
      <c r="D26" s="102" t="s">
        <v>111</v>
      </c>
      <c r="E26" s="79">
        <f>E32+E30+E31</f>
        <v>1900</v>
      </c>
      <c r="F26" s="81">
        <f>F32+F30+F31+F29</f>
        <v>0</v>
      </c>
    </row>
    <row r="27" spans="1:6" ht="78.75" hidden="1">
      <c r="A27" s="84" t="s">
        <v>106</v>
      </c>
      <c r="B27" s="82" t="s">
        <v>36</v>
      </c>
      <c r="C27" s="97" t="s">
        <v>40</v>
      </c>
      <c r="D27" s="98" t="s">
        <v>67</v>
      </c>
      <c r="E27" s="85">
        <v>49</v>
      </c>
      <c r="F27" s="86">
        <v>450</v>
      </c>
    </row>
    <row r="28" spans="1:7" ht="82.5" customHeight="1" hidden="1">
      <c r="A28" s="84" t="s">
        <v>107</v>
      </c>
      <c r="B28" s="82" t="s">
        <v>36</v>
      </c>
      <c r="C28" s="97" t="s">
        <v>41</v>
      </c>
      <c r="D28" s="98" t="s">
        <v>54</v>
      </c>
      <c r="E28" s="85">
        <v>50</v>
      </c>
      <c r="F28" s="86">
        <v>550</v>
      </c>
      <c r="G28" s="20"/>
    </row>
    <row r="29" spans="1:7" ht="94.5" customHeight="1" hidden="1">
      <c r="A29" s="90" t="s">
        <v>105</v>
      </c>
      <c r="B29" s="88" t="s">
        <v>38</v>
      </c>
      <c r="C29" s="99" t="s">
        <v>120</v>
      </c>
      <c r="D29" s="100" t="s">
        <v>113</v>
      </c>
      <c r="E29" s="91">
        <v>1800</v>
      </c>
      <c r="F29" s="92">
        <v>0</v>
      </c>
      <c r="G29" s="20"/>
    </row>
    <row r="30" spans="1:7" s="95" customFormat="1" ht="97.5" customHeight="1" hidden="1">
      <c r="A30" s="93" t="s">
        <v>108</v>
      </c>
      <c r="B30" s="88" t="s">
        <v>37</v>
      </c>
      <c r="C30" s="99" t="s">
        <v>120</v>
      </c>
      <c r="D30" s="100" t="s">
        <v>114</v>
      </c>
      <c r="E30" s="91">
        <v>1</v>
      </c>
      <c r="F30" s="92">
        <v>0</v>
      </c>
      <c r="G30" s="94"/>
    </row>
    <row r="31" spans="1:7" s="95" customFormat="1" ht="99.75" customHeight="1" hidden="1">
      <c r="A31" s="90" t="s">
        <v>109</v>
      </c>
      <c r="B31" s="88" t="s">
        <v>61</v>
      </c>
      <c r="C31" s="99" t="s">
        <v>120</v>
      </c>
      <c r="D31" s="100" t="s">
        <v>115</v>
      </c>
      <c r="E31" s="91">
        <v>1800</v>
      </c>
      <c r="F31" s="92">
        <v>0</v>
      </c>
      <c r="G31" s="96"/>
    </row>
    <row r="32" spans="1:6" ht="83.25" customHeight="1" hidden="1">
      <c r="A32" s="87" t="s">
        <v>110</v>
      </c>
      <c r="B32" s="88" t="s">
        <v>36</v>
      </c>
      <c r="C32" s="99" t="s">
        <v>120</v>
      </c>
      <c r="D32" s="100" t="s">
        <v>112</v>
      </c>
      <c r="E32" s="83">
        <f>E27+E28</f>
        <v>99</v>
      </c>
      <c r="F32" s="89">
        <v>0</v>
      </c>
    </row>
    <row r="33" spans="1:7" ht="35.25" customHeight="1" hidden="1">
      <c r="A33" s="69" t="s">
        <v>96</v>
      </c>
      <c r="B33" s="37" t="s">
        <v>28</v>
      </c>
      <c r="C33" s="59" t="s">
        <v>92</v>
      </c>
      <c r="D33" s="60" t="s">
        <v>93</v>
      </c>
      <c r="E33" s="70"/>
      <c r="F33" s="71">
        <f>F34</f>
        <v>0</v>
      </c>
      <c r="G33" s="20"/>
    </row>
    <row r="34" spans="1:7" ht="36.75" customHeight="1" hidden="1">
      <c r="A34" s="72" t="s">
        <v>97</v>
      </c>
      <c r="B34" s="36" t="s">
        <v>39</v>
      </c>
      <c r="C34" s="23" t="s">
        <v>95</v>
      </c>
      <c r="D34" s="44" t="s">
        <v>94</v>
      </c>
      <c r="E34" s="13"/>
      <c r="F34" s="19">
        <v>0</v>
      </c>
      <c r="G34" s="20"/>
    </row>
    <row r="35" spans="1:6" ht="16.5" customHeight="1">
      <c r="A35" s="57" t="s">
        <v>141</v>
      </c>
      <c r="B35" s="58" t="s">
        <v>28</v>
      </c>
      <c r="C35" s="59" t="s">
        <v>42</v>
      </c>
      <c r="D35" s="60" t="s">
        <v>6</v>
      </c>
      <c r="E35" s="61" t="e">
        <f>#REF!</f>
        <v>#REF!</v>
      </c>
      <c r="F35" s="21">
        <f>F36</f>
        <v>249485.5</v>
      </c>
    </row>
    <row r="36" spans="1:6" ht="36" customHeight="1">
      <c r="A36" s="57" t="s">
        <v>12</v>
      </c>
      <c r="B36" s="58" t="s">
        <v>28</v>
      </c>
      <c r="C36" s="59" t="s">
        <v>43</v>
      </c>
      <c r="D36" s="60" t="s">
        <v>123</v>
      </c>
      <c r="E36" s="62" t="e">
        <f>#REF!+E37</f>
        <v>#REF!</v>
      </c>
      <c r="F36" s="21">
        <f>F40+F43+F37</f>
        <v>249485.5</v>
      </c>
    </row>
    <row r="37" spans="1:6" ht="30.75" customHeight="1" hidden="1">
      <c r="A37" s="35" t="s">
        <v>24</v>
      </c>
      <c r="B37" s="39" t="s">
        <v>28</v>
      </c>
      <c r="C37" s="63" t="s">
        <v>121</v>
      </c>
      <c r="D37" s="49" t="s">
        <v>122</v>
      </c>
      <c r="E37" s="64" t="e">
        <f>#REF!+E38</f>
        <v>#REF!</v>
      </c>
      <c r="F37" s="25">
        <f>F38</f>
        <v>0</v>
      </c>
    </row>
    <row r="38" spans="1:7" ht="18" customHeight="1" hidden="1">
      <c r="A38" s="35" t="s">
        <v>8</v>
      </c>
      <c r="B38" s="39" t="s">
        <v>28</v>
      </c>
      <c r="C38" s="23" t="s">
        <v>119</v>
      </c>
      <c r="D38" s="27" t="s">
        <v>55</v>
      </c>
      <c r="E38" s="65">
        <f>E39</f>
        <v>1694</v>
      </c>
      <c r="F38" s="26">
        <f>F39</f>
        <v>0</v>
      </c>
      <c r="G38" s="20"/>
    </row>
    <row r="39" spans="1:9" ht="48" customHeight="1" hidden="1">
      <c r="A39" s="35" t="s">
        <v>44</v>
      </c>
      <c r="B39" s="39" t="s">
        <v>39</v>
      </c>
      <c r="C39" s="23" t="s">
        <v>118</v>
      </c>
      <c r="D39" s="27" t="s">
        <v>117</v>
      </c>
      <c r="E39" s="66">
        <v>1694</v>
      </c>
      <c r="F39" s="19">
        <v>0</v>
      </c>
      <c r="G39" s="20"/>
      <c r="I39" s="101"/>
    </row>
    <row r="40" spans="1:7" ht="29.25" customHeight="1">
      <c r="A40" s="67" t="s">
        <v>7</v>
      </c>
      <c r="B40" s="58" t="s">
        <v>28</v>
      </c>
      <c r="C40" s="63" t="s">
        <v>89</v>
      </c>
      <c r="D40" s="49" t="s">
        <v>88</v>
      </c>
      <c r="E40" s="64"/>
      <c r="F40" s="68">
        <f>F41</f>
        <v>202446.1</v>
      </c>
      <c r="G40" s="20"/>
    </row>
    <row r="41" spans="1:7" ht="52.5" customHeight="1">
      <c r="A41" s="35" t="s">
        <v>8</v>
      </c>
      <c r="B41" s="39" t="s">
        <v>39</v>
      </c>
      <c r="C41" s="23" t="s">
        <v>138</v>
      </c>
      <c r="D41" s="27" t="s">
        <v>137</v>
      </c>
      <c r="E41" s="66"/>
      <c r="F41" s="19">
        <v>202446.1</v>
      </c>
      <c r="G41" s="20"/>
    </row>
    <row r="42" spans="1:7" ht="34.5" customHeight="1" hidden="1">
      <c r="A42" s="35" t="s">
        <v>44</v>
      </c>
      <c r="B42" s="39" t="s">
        <v>39</v>
      </c>
      <c r="C42" s="23" t="s">
        <v>90</v>
      </c>
      <c r="D42" s="27" t="s">
        <v>91</v>
      </c>
      <c r="E42" s="66"/>
      <c r="F42" s="19">
        <v>0</v>
      </c>
      <c r="G42" s="20"/>
    </row>
    <row r="43" spans="1:11" ht="30.75" customHeight="1">
      <c r="A43" s="67" t="s">
        <v>4</v>
      </c>
      <c r="B43" s="58" t="s">
        <v>28</v>
      </c>
      <c r="C43" s="63" t="s">
        <v>71</v>
      </c>
      <c r="D43" s="49" t="s">
        <v>70</v>
      </c>
      <c r="E43" s="64">
        <f>E48+E44</f>
        <v>8193</v>
      </c>
      <c r="F43" s="106">
        <f>F48+F44</f>
        <v>47039.4</v>
      </c>
      <c r="K43" s="17"/>
    </row>
    <row r="44" spans="1:7" ht="32.25" customHeight="1">
      <c r="A44" s="35" t="s">
        <v>80</v>
      </c>
      <c r="B44" s="39" t="s">
        <v>28</v>
      </c>
      <c r="C44" s="23" t="s">
        <v>72</v>
      </c>
      <c r="D44" s="27" t="s">
        <v>68</v>
      </c>
      <c r="E44" s="65">
        <f>E45</f>
        <v>1694</v>
      </c>
      <c r="F44" s="104">
        <f>F45</f>
        <v>6491</v>
      </c>
      <c r="G44" s="20"/>
    </row>
    <row r="45" spans="1:7" ht="54.75" customHeight="1">
      <c r="A45" s="35" t="s">
        <v>81</v>
      </c>
      <c r="B45" s="39" t="s">
        <v>28</v>
      </c>
      <c r="C45" s="23" t="s">
        <v>73</v>
      </c>
      <c r="D45" s="27" t="s">
        <v>69</v>
      </c>
      <c r="E45" s="66">
        <v>1694</v>
      </c>
      <c r="F45" s="105">
        <f>F46+F47</f>
        <v>6491</v>
      </c>
      <c r="G45" s="20"/>
    </row>
    <row r="46" spans="1:8" ht="63">
      <c r="A46" s="35" t="s">
        <v>82</v>
      </c>
      <c r="B46" s="39" t="s">
        <v>39</v>
      </c>
      <c r="C46" s="23" t="s">
        <v>74</v>
      </c>
      <c r="D46" s="27" t="s">
        <v>22</v>
      </c>
      <c r="E46" s="66"/>
      <c r="F46" s="92">
        <v>6482.3</v>
      </c>
      <c r="G46" s="20"/>
      <c r="H46" s="42">
        <v>186.9</v>
      </c>
    </row>
    <row r="47" spans="1:7" ht="94.5">
      <c r="A47" s="35" t="s">
        <v>83</v>
      </c>
      <c r="B47" s="39" t="s">
        <v>39</v>
      </c>
      <c r="C47" s="23" t="s">
        <v>75</v>
      </c>
      <c r="D47" s="27" t="s">
        <v>23</v>
      </c>
      <c r="E47" s="66"/>
      <c r="F47" s="92">
        <v>8.7</v>
      </c>
      <c r="G47" s="20"/>
    </row>
    <row r="48" spans="1:6" ht="53.25" customHeight="1">
      <c r="A48" s="35" t="s">
        <v>84</v>
      </c>
      <c r="B48" s="39" t="s">
        <v>28</v>
      </c>
      <c r="C48" s="23" t="s">
        <v>76</v>
      </c>
      <c r="D48" s="27" t="s">
        <v>130</v>
      </c>
      <c r="E48" s="65">
        <f>E50+E51</f>
        <v>6499</v>
      </c>
      <c r="F48" s="104">
        <f>F50+F51</f>
        <v>40548.4</v>
      </c>
    </row>
    <row r="49" spans="1:6" ht="65.25" customHeight="1">
      <c r="A49" s="35" t="s">
        <v>85</v>
      </c>
      <c r="B49" s="39" t="s">
        <v>28</v>
      </c>
      <c r="C49" s="23" t="s">
        <v>77</v>
      </c>
      <c r="D49" s="27" t="s">
        <v>129</v>
      </c>
      <c r="E49" s="65" t="e">
        <f>E51+#REF!</f>
        <v>#REF!</v>
      </c>
      <c r="F49" s="104">
        <f>F51+F50</f>
        <v>40548.4</v>
      </c>
    </row>
    <row r="50" spans="1:8" ht="63">
      <c r="A50" s="35" t="s">
        <v>86</v>
      </c>
      <c r="B50" s="39" t="s">
        <v>39</v>
      </c>
      <c r="C50" s="23" t="s">
        <v>78</v>
      </c>
      <c r="D50" s="27" t="s">
        <v>127</v>
      </c>
      <c r="E50" s="66">
        <f>5460+388</f>
        <v>5848</v>
      </c>
      <c r="F50" s="92">
        <v>27185.4</v>
      </c>
      <c r="G50" s="20"/>
      <c r="H50" s="42"/>
    </row>
    <row r="51" spans="1:7" ht="42" customHeight="1">
      <c r="A51" s="35" t="s">
        <v>87</v>
      </c>
      <c r="B51" s="39" t="s">
        <v>39</v>
      </c>
      <c r="C51" s="23" t="s">
        <v>79</v>
      </c>
      <c r="D51" s="27" t="s">
        <v>128</v>
      </c>
      <c r="E51" s="66">
        <v>651</v>
      </c>
      <c r="F51" s="92">
        <v>13363</v>
      </c>
      <c r="G51" s="20"/>
    </row>
    <row r="52" spans="1:8" ht="23.25" customHeight="1">
      <c r="A52" s="8"/>
      <c r="B52" s="38"/>
      <c r="C52" s="10"/>
      <c r="D52" s="46" t="s">
        <v>17</v>
      </c>
      <c r="E52" s="15" t="e">
        <f>E10+E35</f>
        <v>#REF!</v>
      </c>
      <c r="F52" s="21">
        <f>F10+F35</f>
        <v>270965.5</v>
      </c>
      <c r="H52" s="4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</sheetData>
  <sheetProtection/>
  <mergeCells count="5">
    <mergeCell ref="D4:F4"/>
    <mergeCell ref="A8:A9"/>
    <mergeCell ref="B8:C8"/>
    <mergeCell ref="D8:D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2021-10-14T12:02:23Z</cp:lastPrinted>
  <dcterms:created xsi:type="dcterms:W3CDTF">2006-07-09T19:26:41Z</dcterms:created>
  <dcterms:modified xsi:type="dcterms:W3CDTF">2021-11-09T12:45:43Z</dcterms:modified>
  <cp:category/>
  <cp:version/>
  <cp:contentType/>
  <cp:contentStatus/>
</cp:coreProperties>
</file>